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55" i="6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<sst xmlns="http://schemas.openxmlformats.org/spreadsheetml/2006/main" count="226" uniqueCount="148">
  <si>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</si>
  <si>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</si>
  <si>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</si>
  <si>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</si>
  <si>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</si>
  <si>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</si>
  <si>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</si>
  <si>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</si>
  <si>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</si>
  <si>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</si>
  <si>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</si>
  <si>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</si>
  <si>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</si>
  <si>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</si>
  <si>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</si>
  <si>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</si>
  <si>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</si>
  <si>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</si>
  <si>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</si>
  <si>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</si>
  <si>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</si>
  <si>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</si>
  <si>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</si>
  <si>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</si>
  <si>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</si>
  <si>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</si>
  <si>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</si>
  <si>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</si>
  <si>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</si>
  <si>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</si>
  <si>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</si>
  <si>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</si>
  <si>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</si>
  <si>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</si>
  <si>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</si>
  <si>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</si>
  <si>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</si>
  <si>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</si>
  <si>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</si>
  <si>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</si>
  <si>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</si>
  <si>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</si>
  <si>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</si>
  <si>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</si>
  <si>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</si>
  <si>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</si>
  <si>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</si>
  <si>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</si>
  <si>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</si>
  <si>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</si>
  <si>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</si>
  <si>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</si>
  <si>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</si>
  <si>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</si>
  <si>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</si>
  <si>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</si>
  <si>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</si>
  <si>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</si>
  <si>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</si>
  <si>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</si>
  <si>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</si>
  <si>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</si>
  <si>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</si>
  <si>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</si>
  <si>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</si>
  <si>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</si>
  <si>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</si>
  <si>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</si>
  <si>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</si>
  <si>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</si>
  <si>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</si>
  <si>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</si>
  <si>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</si>
  <si>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</si>
  <si>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</si>
  <si>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</si>
  <si>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</si>
  <si>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</si>
  <si>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</si>
  <si>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</si>
  <si>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</si>
  <si>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</si>
  <si>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</si>
  <si>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</si>
  <si>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</si>
  <si>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</si>
  <si>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</si>
  <si>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</si>
  <si>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</si>
  <si>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</si>
  <si>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</si>
  <si>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</si>
  <si>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</si>
  <si>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</si>
  <si>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</si>
  <si>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</si>
  <si>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</si>
  <si>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</si>
  <si>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</si>
  <si>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</si>
  <si>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</si>
  <si>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</si>
  <si>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</si>
  <si>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</si>
  <si>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</si>
  <si>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</si>
  <si>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</si>
  <si>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</si>
  <si>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</si>
  <si>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</si>
  <si>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</si>
  <si>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</si>
  <si>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</si>
  <si>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</si>
  <si>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</si>
  <si>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</si>
  <si>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</si>
  <si>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</si>
  <si>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</si>
  <si>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</si>
  <si>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</si>
  <si>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</si>
  <si>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</si>
  <si>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</si>
  <si>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</si>
  <si>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</si>
  <si>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</si>
  <si>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</si>
  <si>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</si>
  <si>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</si>
  <si>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</si>
  <si>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</si>
  <si>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</si>
  <si>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</si>
  <si>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</si>
  <si>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Salamanca para las Mujeres
Estado Analítico del Ejercicio del Presupuesto de Egresos
Clasificación por Objeto del Gasto (Capítulo y Concepto)
Del 1 de Enero al 30 de Junio de 2023</t>
  </si>
  <si>
    <t>Instituto Municipal de Salamanca para las Mujeres
Estado Analítico del Ejercicio del Presupuesto de Egresos
Clasificación Económica (por Tipo de Gasto)
Del 1 de Enero al 30 de Junio de 2023</t>
  </si>
  <si>
    <t>31120M26M010000 DIRECCION GENERAL</t>
  </si>
  <si>
    <t>Instituto Municipal de Salamanca para las Mujeres
Estado Analítico del Ejercicio del Presupuesto de Egresos
Clasificación Administrativa
Del 1 de Enero al 30 de Junio de 2023</t>
  </si>
  <si>
    <t>Instituto Municipal de Salamanca para las Mujeres
Estado Analítico del Ejercicio del Presupuesto de Egresos
Clasificación Administrativa (Poderes)
Del 1 de Enero al 30 de Junio de 2023</t>
  </si>
  <si>
    <t>Instituto Municipal de Salamanca para las Mujeres
Estado Analítico del Ejercicio del Presupuesto de Egresos
Clasificación Administrativa (Sector Paraestatal)
Del 1 de Enero al 30 de Junio de 2023</t>
  </si>
  <si>
    <t>Instituto Municipal de Salamanca para las Mujeres
Estado Analítico del Ejercicio del Presupuesto de Egresos
Clasificación Funcional (Finalidad y Función)
Del 1 de Enero al 30 de Junio de 2023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</si>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</sst>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opLeftCell="A40" workbookViewId="0">
      <selection activeCell="A79" sqref="A7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2" t="s">
        <v>135</v>
      </c>
      <c r="B1" s="32"/>
      <c r="C1" s="32"/>
      <c r="D1" s="32"/>
      <c r="E1" s="32"/>
      <c r="F1" s="32"/>
      <c r="G1" s="33"/>
    </row>
    <row r="2" spans="1:8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8" ht="24.95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8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3272471</v>
      </c>
      <c r="C5" s="15">
        <f>SUM(C6:C12)</f>
        <v>0</v>
      </c>
      <c r="D5" s="15">
        <f>B5+C5</f>
        <v>3272471</v>
      </c>
      <c r="E5" s="15">
        <f>SUM(E6:E12)</f>
        <v>854616.66</v>
      </c>
      <c r="F5" s="15">
        <f>SUM(F6:F12)</f>
        <v>854616.66</v>
      </c>
      <c r="G5" s="15">
        <f>D5-E5</f>
        <v>2417854.34</v>
      </c>
    </row>
    <row r="6" spans="1:8" x14ac:dyDescent="0.2">
      <c r="A6" s="24" t="s">
        <v>67</v>
      </c>
      <c r="B6" s="6">
        <v>2227398</v>
      </c>
      <c r="C6" s="6">
        <v>0</v>
      </c>
      <c r="D6" s="6">
        <f t="shared" ref="D6:D69" si="0">B6+C6</f>
        <v>2227398</v>
      </c>
      <c r="E6" s="6">
        <v>753701.48</v>
      </c>
      <c r="F6" s="6">
        <v>753701.48</v>
      </c>
      <c r="G6" s="6">
        <f t="shared" ref="G6:G69" si="1">D6-E6</f>
        <v>1473696.52</v>
      </c>
      <c r="H6" s="11">
        <v>1100</v>
      </c>
    </row>
    <row r="7" spans="1:8" x14ac:dyDescent="0.2">
      <c r="A7" s="24" t="s">
        <v>68</v>
      </c>
      <c r="B7" s="6">
        <v>0</v>
      </c>
      <c r="C7" s="6">
        <v>0</v>
      </c>
      <c r="D7" s="6">
        <f t="shared" si="0"/>
        <v>0</v>
      </c>
      <c r="E7" s="6">
        <v>0</v>
      </c>
      <c r="F7" s="6">
        <v>0</v>
      </c>
      <c r="G7" s="6">
        <f t="shared" si="1"/>
        <v>0</v>
      </c>
      <c r="H7" s="11">
        <v>1200</v>
      </c>
    </row>
    <row r="8" spans="1:8" x14ac:dyDescent="0.2">
      <c r="A8" s="24" t="s">
        <v>69</v>
      </c>
      <c r="B8" s="6">
        <v>304873</v>
      </c>
      <c r="C8" s="6">
        <v>0</v>
      </c>
      <c r="D8" s="6">
        <f t="shared" si="0"/>
        <v>304873</v>
      </c>
      <c r="E8" s="6">
        <v>28915.18</v>
      </c>
      <c r="F8" s="6">
        <v>28915.18</v>
      </c>
      <c r="G8" s="6">
        <f t="shared" si="1"/>
        <v>275957.82</v>
      </c>
      <c r="H8" s="11">
        <v>1300</v>
      </c>
    </row>
    <row r="9" spans="1:8" x14ac:dyDescent="0.2">
      <c r="A9" s="24" t="s">
        <v>33</v>
      </c>
      <c r="B9" s="6">
        <v>535000</v>
      </c>
      <c r="C9" s="6">
        <v>0</v>
      </c>
      <c r="D9" s="6">
        <f t="shared" si="0"/>
        <v>535000</v>
      </c>
      <c r="E9" s="6">
        <v>0</v>
      </c>
      <c r="F9" s="6">
        <v>0</v>
      </c>
      <c r="G9" s="6">
        <f t="shared" si="1"/>
        <v>535000</v>
      </c>
      <c r="H9" s="11">
        <v>1400</v>
      </c>
    </row>
    <row r="10" spans="1:8" x14ac:dyDescent="0.2">
      <c r="A10" s="24" t="s">
        <v>70</v>
      </c>
      <c r="B10" s="6">
        <v>205200</v>
      </c>
      <c r="C10" s="6">
        <v>0</v>
      </c>
      <c r="D10" s="6">
        <f t="shared" si="0"/>
        <v>205200</v>
      </c>
      <c r="E10" s="6">
        <v>72000</v>
      </c>
      <c r="F10" s="6">
        <v>72000</v>
      </c>
      <c r="G10" s="6">
        <f t="shared" si="1"/>
        <v>133200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140029</v>
      </c>
      <c r="C13" s="16">
        <f>SUM(C14:C22)</f>
        <v>0</v>
      </c>
      <c r="D13" s="16">
        <f t="shared" si="0"/>
        <v>140029</v>
      </c>
      <c r="E13" s="16">
        <f>SUM(E14:E22)</f>
        <v>27694.28</v>
      </c>
      <c r="F13" s="16">
        <f>SUM(F14:F22)</f>
        <v>27694.28</v>
      </c>
      <c r="G13" s="16">
        <f t="shared" si="1"/>
        <v>112334.72</v>
      </c>
      <c r="H13" s="23">
        <v>0</v>
      </c>
    </row>
    <row r="14" spans="1:8" x14ac:dyDescent="0.2">
      <c r="A14" s="24" t="s">
        <v>72</v>
      </c>
      <c r="B14" s="6">
        <v>36000</v>
      </c>
      <c r="C14" s="6">
        <v>0</v>
      </c>
      <c r="D14" s="6">
        <f t="shared" si="0"/>
        <v>36000</v>
      </c>
      <c r="E14" s="6">
        <v>13210.16</v>
      </c>
      <c r="F14" s="6">
        <v>13210.16</v>
      </c>
      <c r="G14" s="6">
        <f t="shared" si="1"/>
        <v>22789.84</v>
      </c>
      <c r="H14" s="11">
        <v>2100</v>
      </c>
    </row>
    <row r="15" spans="1:8" x14ac:dyDescent="0.2">
      <c r="A15" s="24" t="s">
        <v>73</v>
      </c>
      <c r="B15" s="6">
        <v>7000</v>
      </c>
      <c r="C15" s="6">
        <v>0</v>
      </c>
      <c r="D15" s="6">
        <f t="shared" si="0"/>
        <v>7000</v>
      </c>
      <c r="E15" s="6">
        <v>2904.6</v>
      </c>
      <c r="F15" s="6">
        <v>2904.6</v>
      </c>
      <c r="G15" s="6">
        <f t="shared" si="1"/>
        <v>4095.4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22000</v>
      </c>
      <c r="C17" s="6">
        <v>0</v>
      </c>
      <c r="D17" s="6">
        <f t="shared" si="0"/>
        <v>22000</v>
      </c>
      <c r="E17" s="6">
        <v>1315.01</v>
      </c>
      <c r="F17" s="6">
        <v>1315.01</v>
      </c>
      <c r="G17" s="6">
        <f t="shared" si="1"/>
        <v>20684.990000000002</v>
      </c>
      <c r="H17" s="11">
        <v>2400</v>
      </c>
    </row>
    <row r="18" spans="1:8" x14ac:dyDescent="0.2">
      <c r="A18" s="24" t="s">
        <v>76</v>
      </c>
      <c r="B18" s="6">
        <v>8000</v>
      </c>
      <c r="C18" s="6">
        <v>0</v>
      </c>
      <c r="D18" s="6">
        <f t="shared" si="0"/>
        <v>8000</v>
      </c>
      <c r="E18" s="6">
        <v>1264.51</v>
      </c>
      <c r="F18" s="6">
        <v>1264.51</v>
      </c>
      <c r="G18" s="6">
        <f t="shared" si="1"/>
        <v>6735.49</v>
      </c>
      <c r="H18" s="11">
        <v>2500</v>
      </c>
    </row>
    <row r="19" spans="1:8" x14ac:dyDescent="0.2">
      <c r="A19" s="24" t="s">
        <v>77</v>
      </c>
      <c r="B19" s="6">
        <v>40000</v>
      </c>
      <c r="C19" s="6">
        <v>0</v>
      </c>
      <c r="D19" s="6">
        <f t="shared" si="0"/>
        <v>40000</v>
      </c>
      <c r="E19" s="6">
        <v>9000</v>
      </c>
      <c r="F19" s="6">
        <v>9000</v>
      </c>
      <c r="G19" s="6">
        <f t="shared" si="1"/>
        <v>31000</v>
      </c>
      <c r="H19" s="11">
        <v>2600</v>
      </c>
    </row>
    <row r="20" spans="1:8" x14ac:dyDescent="0.2">
      <c r="A20" s="24" t="s">
        <v>78</v>
      </c>
      <c r="B20" s="6">
        <v>11029</v>
      </c>
      <c r="C20" s="6">
        <v>0</v>
      </c>
      <c r="D20" s="6">
        <f t="shared" si="0"/>
        <v>11029</v>
      </c>
      <c r="E20" s="6">
        <v>0</v>
      </c>
      <c r="F20" s="6">
        <v>0</v>
      </c>
      <c r="G20" s="6">
        <f t="shared" si="1"/>
        <v>11029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16000</v>
      </c>
      <c r="C22" s="6">
        <v>0</v>
      </c>
      <c r="D22" s="6">
        <f t="shared" si="0"/>
        <v>16000</v>
      </c>
      <c r="E22" s="6">
        <v>0</v>
      </c>
      <c r="F22" s="6">
        <v>0</v>
      </c>
      <c r="G22" s="6">
        <f t="shared" si="1"/>
        <v>16000</v>
      </c>
      <c r="H22" s="11">
        <v>2900</v>
      </c>
    </row>
    <row r="23" spans="1:8" x14ac:dyDescent="0.2">
      <c r="A23" s="22" t="s">
        <v>64</v>
      </c>
      <c r="B23" s="16">
        <f>SUM(B24:B32)</f>
        <v>1189000</v>
      </c>
      <c r="C23" s="16">
        <f>SUM(C24:C32)</f>
        <v>0</v>
      </c>
      <c r="D23" s="16">
        <f t="shared" si="0"/>
        <v>1189000</v>
      </c>
      <c r="E23" s="16">
        <f>SUM(E24:E32)</f>
        <v>62251.45</v>
      </c>
      <c r="F23" s="16">
        <f>SUM(F24:F32)</f>
        <v>62251.45</v>
      </c>
      <c r="G23" s="16">
        <f t="shared" si="1"/>
        <v>1126748.55</v>
      </c>
      <c r="H23" s="23">
        <v>0</v>
      </c>
    </row>
    <row r="24" spans="1:8" x14ac:dyDescent="0.2">
      <c r="A24" s="24" t="s">
        <v>81</v>
      </c>
      <c r="B24" s="6">
        <v>45500</v>
      </c>
      <c r="C24" s="6">
        <v>0</v>
      </c>
      <c r="D24" s="6">
        <f t="shared" si="0"/>
        <v>45500</v>
      </c>
      <c r="E24" s="6">
        <v>12797.88</v>
      </c>
      <c r="F24" s="6">
        <v>12797.88</v>
      </c>
      <c r="G24" s="6">
        <f t="shared" si="1"/>
        <v>32702.120000000003</v>
      </c>
      <c r="H24" s="11">
        <v>3100</v>
      </c>
    </row>
    <row r="25" spans="1:8" x14ac:dyDescent="0.2">
      <c r="A25" s="24" t="s">
        <v>82</v>
      </c>
      <c r="B25" s="6">
        <v>229000</v>
      </c>
      <c r="C25" s="6">
        <v>0</v>
      </c>
      <c r="D25" s="6">
        <f t="shared" si="0"/>
        <v>229000</v>
      </c>
      <c r="E25" s="6">
        <v>1670.4</v>
      </c>
      <c r="F25" s="6">
        <v>1670.4</v>
      </c>
      <c r="G25" s="6">
        <f t="shared" si="1"/>
        <v>227329.6</v>
      </c>
      <c r="H25" s="11">
        <v>3200</v>
      </c>
    </row>
    <row r="26" spans="1:8" x14ac:dyDescent="0.2">
      <c r="A26" s="24" t="s">
        <v>83</v>
      </c>
      <c r="B26" s="6">
        <v>50000</v>
      </c>
      <c r="C26" s="6">
        <v>0</v>
      </c>
      <c r="D26" s="6">
        <f t="shared" si="0"/>
        <v>50000</v>
      </c>
      <c r="E26" s="6">
        <v>3691.58</v>
      </c>
      <c r="F26" s="6">
        <v>3691.58</v>
      </c>
      <c r="G26" s="6">
        <f t="shared" si="1"/>
        <v>46308.42</v>
      </c>
      <c r="H26" s="11">
        <v>3300</v>
      </c>
    </row>
    <row r="27" spans="1:8" x14ac:dyDescent="0.2">
      <c r="A27" s="24" t="s">
        <v>84</v>
      </c>
      <c r="B27" s="6">
        <v>29000</v>
      </c>
      <c r="C27" s="6">
        <v>0</v>
      </c>
      <c r="D27" s="6">
        <f t="shared" si="0"/>
        <v>29000</v>
      </c>
      <c r="E27" s="6">
        <v>3332.68</v>
      </c>
      <c r="F27" s="6">
        <v>3332.68</v>
      </c>
      <c r="G27" s="6">
        <f t="shared" si="1"/>
        <v>25667.32</v>
      </c>
      <c r="H27" s="11">
        <v>3400</v>
      </c>
    </row>
    <row r="28" spans="1:8" x14ac:dyDescent="0.2">
      <c r="A28" s="24" t="s">
        <v>85</v>
      </c>
      <c r="B28" s="6">
        <v>52500</v>
      </c>
      <c r="C28" s="6">
        <v>0</v>
      </c>
      <c r="D28" s="6">
        <f t="shared" si="0"/>
        <v>52500</v>
      </c>
      <c r="E28" s="6">
        <v>6166</v>
      </c>
      <c r="F28" s="6">
        <v>6166</v>
      </c>
      <c r="G28" s="6">
        <f t="shared" si="1"/>
        <v>46334</v>
      </c>
      <c r="H28" s="11">
        <v>3500</v>
      </c>
    </row>
    <row r="29" spans="1:8" x14ac:dyDescent="0.2">
      <c r="A29" s="24" t="s">
        <v>86</v>
      </c>
      <c r="B29" s="6">
        <v>35000</v>
      </c>
      <c r="C29" s="6">
        <v>0</v>
      </c>
      <c r="D29" s="6">
        <f t="shared" si="0"/>
        <v>35000</v>
      </c>
      <c r="E29" s="6">
        <v>0</v>
      </c>
      <c r="F29" s="6">
        <v>0</v>
      </c>
      <c r="G29" s="6">
        <f t="shared" si="1"/>
        <v>35000</v>
      </c>
      <c r="H29" s="11">
        <v>3600</v>
      </c>
    </row>
    <row r="30" spans="1:8" x14ac:dyDescent="0.2">
      <c r="A30" s="24" t="s">
        <v>87</v>
      </c>
      <c r="B30" s="6">
        <v>4000</v>
      </c>
      <c r="C30" s="6">
        <v>0</v>
      </c>
      <c r="D30" s="6">
        <f t="shared" si="0"/>
        <v>4000</v>
      </c>
      <c r="E30" s="6">
        <v>0</v>
      </c>
      <c r="F30" s="6">
        <v>0</v>
      </c>
      <c r="G30" s="6">
        <f t="shared" si="1"/>
        <v>4000</v>
      </c>
      <c r="H30" s="11">
        <v>3700</v>
      </c>
    </row>
    <row r="31" spans="1:8" x14ac:dyDescent="0.2">
      <c r="A31" s="24" t="s">
        <v>88</v>
      </c>
      <c r="B31" s="6">
        <v>662000</v>
      </c>
      <c r="C31" s="6">
        <v>0</v>
      </c>
      <c r="D31" s="6">
        <f t="shared" si="0"/>
        <v>662000</v>
      </c>
      <c r="E31" s="6">
        <v>16953.91</v>
      </c>
      <c r="F31" s="6">
        <v>16953.91</v>
      </c>
      <c r="G31" s="6">
        <f t="shared" si="1"/>
        <v>645046.09</v>
      </c>
      <c r="H31" s="11">
        <v>3800</v>
      </c>
    </row>
    <row r="32" spans="1:8" x14ac:dyDescent="0.2">
      <c r="A32" s="24" t="s">
        <v>18</v>
      </c>
      <c r="B32" s="6">
        <v>82000</v>
      </c>
      <c r="C32" s="6">
        <v>0</v>
      </c>
      <c r="D32" s="6">
        <f t="shared" si="0"/>
        <v>82000</v>
      </c>
      <c r="E32" s="6">
        <v>17639</v>
      </c>
      <c r="F32" s="6">
        <v>17639</v>
      </c>
      <c r="G32" s="6">
        <f t="shared" si="1"/>
        <v>64361</v>
      </c>
      <c r="H32" s="11">
        <v>3900</v>
      </c>
    </row>
    <row r="33" spans="1:8" x14ac:dyDescent="0.2">
      <c r="A33" s="22" t="s">
        <v>130</v>
      </c>
      <c r="B33" s="16">
        <f>SUM(B34:B42)</f>
        <v>0</v>
      </c>
      <c r="C33" s="16">
        <f>SUM(C34:C42)</f>
        <v>0</v>
      </c>
      <c r="D33" s="16">
        <f t="shared" si="0"/>
        <v>0</v>
      </c>
      <c r="E33" s="16">
        <f>SUM(E34:E42)</f>
        <v>0</v>
      </c>
      <c r="F33" s="16">
        <f>SUM(F34:F42)</f>
        <v>0</v>
      </c>
      <c r="G33" s="16">
        <f t="shared" si="1"/>
        <v>0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56000</v>
      </c>
      <c r="C43" s="16">
        <f>SUM(C44:C52)</f>
        <v>0</v>
      </c>
      <c r="D43" s="16">
        <f t="shared" si="0"/>
        <v>56000</v>
      </c>
      <c r="E43" s="16">
        <f>SUM(E44:E52)</f>
        <v>0</v>
      </c>
      <c r="F43" s="16">
        <f>SUM(F44:F52)</f>
        <v>0</v>
      </c>
      <c r="G43" s="16">
        <f t="shared" si="1"/>
        <v>56000</v>
      </c>
      <c r="H43" s="23">
        <v>0</v>
      </c>
    </row>
    <row r="44" spans="1:8" x14ac:dyDescent="0.2">
      <c r="A44" s="5" t="s">
        <v>96</v>
      </c>
      <c r="B44" s="6">
        <v>39000</v>
      </c>
      <c r="C44" s="6">
        <v>0</v>
      </c>
      <c r="D44" s="6">
        <f t="shared" si="0"/>
        <v>39000</v>
      </c>
      <c r="E44" s="6">
        <v>0</v>
      </c>
      <c r="F44" s="6">
        <v>0</v>
      </c>
      <c r="G44" s="6">
        <f t="shared" si="1"/>
        <v>39000</v>
      </c>
      <c r="H44" s="11">
        <v>5100</v>
      </c>
    </row>
    <row r="45" spans="1:8" x14ac:dyDescent="0.2">
      <c r="A45" s="24" t="s">
        <v>97</v>
      </c>
      <c r="B45" s="6">
        <v>15000</v>
      </c>
      <c r="C45" s="6">
        <v>0</v>
      </c>
      <c r="D45" s="6">
        <f t="shared" si="0"/>
        <v>15000</v>
      </c>
      <c r="E45" s="6">
        <v>0</v>
      </c>
      <c r="F45" s="6">
        <v>0</v>
      </c>
      <c r="G45" s="6">
        <f t="shared" si="1"/>
        <v>15000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2000</v>
      </c>
      <c r="C49" s="6">
        <v>0</v>
      </c>
      <c r="D49" s="6">
        <f t="shared" si="0"/>
        <v>2000</v>
      </c>
      <c r="E49" s="6">
        <v>0</v>
      </c>
      <c r="F49" s="6">
        <v>0</v>
      </c>
      <c r="G49" s="6">
        <f t="shared" si="1"/>
        <v>2000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4657500</v>
      </c>
      <c r="C77" s="18">
        <f t="shared" si="4"/>
        <v>0</v>
      </c>
      <c r="D77" s="18">
        <f t="shared" si="4"/>
        <v>4657500</v>
      </c>
      <c r="E77" s="18">
        <f t="shared" si="4"/>
        <v>944562.39</v>
      </c>
      <c r="F77" s="18">
        <f t="shared" si="4"/>
        <v>944562.39</v>
      </c>
      <c r="G77" s="18">
        <f t="shared" si="4"/>
        <v>3712937.6100000003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  <row r="86" spans="1:1" x14ac:dyDescent="0.2">
      <c r="A86" s="46"/>
    </row>
    <row r="87" spans="1:1" x14ac:dyDescent="0.2">
      <c r="A87" s="47" t="s">
        <v>142</v>
      </c>
    </row>
    <row r="88" spans="1:1" x14ac:dyDescent="0.2">
      <c r="A88" s="47" t="s">
        <v>143</v>
      </c>
    </row>
    <row r="89" spans="1:1" x14ac:dyDescent="0.2">
      <c r="A89" s="47" t="s">
        <v>144</v>
      </c>
    </row>
    <row r="90" spans="1:1" x14ac:dyDescent="0.2">
      <c r="A90" s="47"/>
    </row>
    <row r="91" spans="1:1" x14ac:dyDescent="0.2">
      <c r="A91" s="47"/>
    </row>
    <row r="92" spans="1:1" x14ac:dyDescent="0.2">
      <c r="A92" s="47"/>
    </row>
    <row r="93" spans="1:1" x14ac:dyDescent="0.2">
      <c r="A93" s="46"/>
    </row>
    <row r="94" spans="1:1" x14ac:dyDescent="0.2">
      <c r="A94" s="47" t="s">
        <v>145</v>
      </c>
    </row>
    <row r="95" spans="1:1" x14ac:dyDescent="0.2">
      <c r="A95" s="47" t="s">
        <v>146</v>
      </c>
    </row>
    <row r="96" spans="1:1" x14ac:dyDescent="0.2">
      <c r="A96" s="47" t="s">
        <v>147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Normal="100" workbookViewId="0">
      <selection activeCell="D24" sqref="D2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4" t="s">
        <v>136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62</v>
      </c>
      <c r="C2" s="32"/>
      <c r="D2" s="32"/>
      <c r="E2" s="32"/>
      <c r="F2" s="33"/>
      <c r="G2" s="35" t="s">
        <v>61</v>
      </c>
    </row>
    <row r="3" spans="1:7" ht="24.95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4601500</v>
      </c>
      <c r="C5" s="19">
        <v>0</v>
      </c>
      <c r="D5" s="19">
        <f>B5+C5</f>
        <v>4601500</v>
      </c>
      <c r="E5" s="19">
        <v>944562.39</v>
      </c>
      <c r="F5" s="19">
        <v>944562.39</v>
      </c>
      <c r="G5" s="19">
        <f>D5-E5</f>
        <v>3656937.61</v>
      </c>
    </row>
    <row r="6" spans="1:7" x14ac:dyDescent="0.2">
      <c r="A6" s="7" t="s">
        <v>1</v>
      </c>
      <c r="B6" s="19">
        <v>56000</v>
      </c>
      <c r="C6" s="19">
        <v>0</v>
      </c>
      <c r="D6" s="19">
        <f>B6+C6</f>
        <v>56000</v>
      </c>
      <c r="E6" s="19">
        <v>0</v>
      </c>
      <c r="F6" s="19">
        <v>0</v>
      </c>
      <c r="G6" s="19">
        <f>D6-E6</f>
        <v>56000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4657500</v>
      </c>
      <c r="C10" s="18">
        <f t="shared" si="0"/>
        <v>0</v>
      </c>
      <c r="D10" s="18">
        <f t="shared" si="0"/>
        <v>4657500</v>
      </c>
      <c r="E10" s="18">
        <f t="shared" si="0"/>
        <v>944562.39</v>
      </c>
      <c r="F10" s="18">
        <f t="shared" si="0"/>
        <v>944562.39</v>
      </c>
      <c r="G10" s="18">
        <f t="shared" si="0"/>
        <v>3712937.61</v>
      </c>
    </row>
    <row r="11" spans="1:7" x14ac:dyDescent="0.2">
      <c r="A11" s="1" t="s">
        <v>125</v>
      </c>
    </row>
    <row r="17" spans="1:1" x14ac:dyDescent="0.2">
      <c r="A17" s="44"/>
    </row>
    <row r="18" spans="1:1" x14ac:dyDescent="0.2">
      <c r="A18" s="45" t="s">
        <v>142</v>
      </c>
    </row>
    <row r="19" spans="1:1" x14ac:dyDescent="0.2">
      <c r="A19" s="45" t="s">
        <v>143</v>
      </c>
    </row>
    <row r="20" spans="1:1" x14ac:dyDescent="0.2">
      <c r="A20" s="45" t="s">
        <v>144</v>
      </c>
    </row>
    <row r="21" spans="1:1" x14ac:dyDescent="0.2">
      <c r="A21" s="45"/>
    </row>
    <row r="22" spans="1:1" x14ac:dyDescent="0.2">
      <c r="A22" s="45"/>
    </row>
    <row r="23" spans="1:1" x14ac:dyDescent="0.2">
      <c r="A23" s="45"/>
    </row>
    <row r="24" spans="1:1" x14ac:dyDescent="0.2">
      <c r="A24" s="44"/>
    </row>
    <row r="25" spans="1:1" x14ac:dyDescent="0.2">
      <c r="A25" s="45" t="s">
        <v>145</v>
      </c>
    </row>
    <row r="26" spans="1:1" x14ac:dyDescent="0.2">
      <c r="A26" s="45" t="s">
        <v>146</v>
      </c>
    </row>
    <row r="27" spans="1:1" x14ac:dyDescent="0.2">
      <c r="A27" s="45" t="s">
        <v>147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opLeftCell="A8" workbookViewId="0">
      <selection activeCell="A46" sqref="A46:A56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138</v>
      </c>
      <c r="B1" s="32"/>
      <c r="C1" s="32"/>
      <c r="D1" s="32"/>
      <c r="E1" s="32"/>
      <c r="F1" s="32"/>
      <c r="G1" s="33"/>
    </row>
    <row r="2" spans="1:7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7" ht="24.95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4657500</v>
      </c>
      <c r="C6" s="6">
        <v>0</v>
      </c>
      <c r="D6" s="6">
        <f>B6+C6</f>
        <v>4657500</v>
      </c>
      <c r="E6" s="6">
        <v>944562.39</v>
      </c>
      <c r="F6" s="6">
        <v>944562.39</v>
      </c>
      <c r="G6" s="6">
        <f>D6-E6</f>
        <v>3712937.61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4657500</v>
      </c>
      <c r="C14" s="21">
        <f t="shared" si="2"/>
        <v>0</v>
      </c>
      <c r="D14" s="21">
        <f t="shared" si="2"/>
        <v>4657500</v>
      </c>
      <c r="E14" s="21">
        <f t="shared" si="2"/>
        <v>944562.39</v>
      </c>
      <c r="F14" s="21">
        <f t="shared" si="2"/>
        <v>944562.39</v>
      </c>
      <c r="G14" s="21">
        <f t="shared" si="2"/>
        <v>3712937.61</v>
      </c>
    </row>
    <row r="17" spans="1:7" ht="45" customHeight="1" x14ac:dyDescent="0.2">
      <c r="A17" s="34" t="s">
        <v>139</v>
      </c>
      <c r="B17" s="32"/>
      <c r="C17" s="32"/>
      <c r="D17" s="32"/>
      <c r="E17" s="32"/>
      <c r="F17" s="32"/>
      <c r="G17" s="33"/>
    </row>
    <row r="18" spans="1:7" x14ac:dyDescent="0.2">
      <c r="A18" s="37" t="s">
        <v>56</v>
      </c>
      <c r="B18" s="34" t="s">
        <v>62</v>
      </c>
      <c r="C18" s="32"/>
      <c r="D18" s="32"/>
      <c r="E18" s="32"/>
      <c r="F18" s="33"/>
      <c r="G18" s="35" t="s">
        <v>61</v>
      </c>
    </row>
    <row r="19" spans="1:7" ht="22.5" x14ac:dyDescent="0.2">
      <c r="A19" s="38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36"/>
    </row>
    <row r="20" spans="1:7" x14ac:dyDescent="0.2">
      <c r="A20" s="39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4" t="s">
        <v>140</v>
      </c>
      <c r="B28" s="32"/>
      <c r="C28" s="32"/>
      <c r="D28" s="32"/>
      <c r="E28" s="32"/>
      <c r="F28" s="32"/>
      <c r="G28" s="33"/>
    </row>
    <row r="29" spans="1:7" x14ac:dyDescent="0.2">
      <c r="A29" s="37" t="s">
        <v>56</v>
      </c>
      <c r="B29" s="34" t="s">
        <v>62</v>
      </c>
      <c r="C29" s="32"/>
      <c r="D29" s="32"/>
      <c r="E29" s="32"/>
      <c r="F29" s="33"/>
      <c r="G29" s="35" t="s">
        <v>61</v>
      </c>
    </row>
    <row r="30" spans="1:7" ht="22.5" x14ac:dyDescent="0.2">
      <c r="A30" s="38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36"/>
    </row>
    <row r="31" spans="1:7" x14ac:dyDescent="0.2">
      <c r="A31" s="39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4657500</v>
      </c>
      <c r="C32" s="6">
        <v>0</v>
      </c>
      <c r="D32" s="6">
        <f t="shared" ref="D32:D38" si="6">B32+C32</f>
        <v>4657500</v>
      </c>
      <c r="E32" s="6">
        <v>944562.39</v>
      </c>
      <c r="F32" s="6">
        <v>944562.39</v>
      </c>
      <c r="G32" s="6">
        <f t="shared" ref="G32:G38" si="7">D32-E32</f>
        <v>3712937.61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4657500</v>
      </c>
      <c r="C39" s="21">
        <f t="shared" si="8"/>
        <v>0</v>
      </c>
      <c r="D39" s="21">
        <f t="shared" si="8"/>
        <v>4657500</v>
      </c>
      <c r="E39" s="21">
        <f t="shared" si="8"/>
        <v>944562.39</v>
      </c>
      <c r="F39" s="21">
        <f t="shared" si="8"/>
        <v>944562.39</v>
      </c>
      <c r="G39" s="21">
        <f t="shared" si="8"/>
        <v>3712937.61</v>
      </c>
    </row>
    <row r="41" spans="1:7" x14ac:dyDescent="0.2">
      <c r="A41" s="1" t="s">
        <v>125</v>
      </c>
    </row>
    <row r="46" spans="1:7" x14ac:dyDescent="0.2">
      <c r="A46" s="42"/>
    </row>
    <row r="47" spans="1:7" x14ac:dyDescent="0.2">
      <c r="A47" s="43" t="s">
        <v>142</v>
      </c>
    </row>
    <row r="48" spans="1:7" x14ac:dyDescent="0.2">
      <c r="A48" s="43" t="s">
        <v>143</v>
      </c>
    </row>
    <row r="49" spans="1:1" x14ac:dyDescent="0.2">
      <c r="A49" s="43" t="s">
        <v>144</v>
      </c>
    </row>
    <row r="50" spans="1:1" x14ac:dyDescent="0.2">
      <c r="A50" s="43"/>
    </row>
    <row r="51" spans="1:1" x14ac:dyDescent="0.2">
      <c r="A51" s="43"/>
    </row>
    <row r="52" spans="1:1" x14ac:dyDescent="0.2">
      <c r="A52" s="43"/>
    </row>
    <row r="53" spans="1:1" x14ac:dyDescent="0.2">
      <c r="A53" s="42"/>
    </row>
    <row r="54" spans="1:1" x14ac:dyDescent="0.2">
      <c r="A54" s="43" t="s">
        <v>145</v>
      </c>
    </row>
    <row r="55" spans="1:1" x14ac:dyDescent="0.2">
      <c r="A55" s="43" t="s">
        <v>146</v>
      </c>
    </row>
    <row r="56" spans="1:1" x14ac:dyDescent="0.2">
      <c r="A56" s="43" t="s">
        <v>147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topLeftCell="A4" workbookViewId="0">
      <selection activeCell="A44" sqref="A44:A54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4" t="s">
        <v>141</v>
      </c>
      <c r="B1" s="32"/>
      <c r="C1" s="32"/>
      <c r="D1" s="32"/>
      <c r="E1" s="32"/>
      <c r="F1" s="32"/>
      <c r="G1" s="33"/>
    </row>
    <row r="2" spans="1:7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7" ht="24.95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4657500</v>
      </c>
      <c r="C14" s="16">
        <f t="shared" si="3"/>
        <v>0</v>
      </c>
      <c r="D14" s="16">
        <f t="shared" si="3"/>
        <v>4657500</v>
      </c>
      <c r="E14" s="16">
        <f t="shared" si="3"/>
        <v>944562.39</v>
      </c>
      <c r="F14" s="16">
        <f t="shared" si="3"/>
        <v>944562.39</v>
      </c>
      <c r="G14" s="16">
        <f t="shared" si="3"/>
        <v>3712937.61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4657500</v>
      </c>
      <c r="C21" s="6">
        <v>0</v>
      </c>
      <c r="D21" s="6">
        <f t="shared" si="5"/>
        <v>4657500</v>
      </c>
      <c r="E21" s="6">
        <v>944562.39</v>
      </c>
      <c r="F21" s="6">
        <v>944562.39</v>
      </c>
      <c r="G21" s="6">
        <f t="shared" si="4"/>
        <v>3712937.61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4657500</v>
      </c>
      <c r="C37" s="21">
        <f t="shared" si="12"/>
        <v>0</v>
      </c>
      <c r="D37" s="21">
        <f t="shared" si="12"/>
        <v>4657500</v>
      </c>
      <c r="E37" s="21">
        <f t="shared" si="12"/>
        <v>944562.39</v>
      </c>
      <c r="F37" s="21">
        <f t="shared" si="12"/>
        <v>944562.39</v>
      </c>
      <c r="G37" s="21">
        <f t="shared" si="12"/>
        <v>3712937.61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4" spans="1:7" x14ac:dyDescent="0.2">
      <c r="A44" s="40"/>
    </row>
    <row r="45" spans="1:7" x14ac:dyDescent="0.2">
      <c r="A45" s="41" t="s">
        <v>142</v>
      </c>
    </row>
    <row r="46" spans="1:7" x14ac:dyDescent="0.2">
      <c r="A46" s="41" t="s">
        <v>143</v>
      </c>
    </row>
    <row r="47" spans="1:7" x14ac:dyDescent="0.2">
      <c r="A47" s="41" t="s">
        <v>144</v>
      </c>
    </row>
    <row r="48" spans="1:7" x14ac:dyDescent="0.2">
      <c r="A48" s="41"/>
    </row>
    <row r="49" spans="1:1" x14ac:dyDescent="0.2">
      <c r="A49" s="41"/>
    </row>
    <row r="50" spans="1:1" x14ac:dyDescent="0.2">
      <c r="A50" s="41"/>
    </row>
    <row r="51" spans="1:1" x14ac:dyDescent="0.2">
      <c r="A51" s="40"/>
    </row>
    <row r="52" spans="1:1" x14ac:dyDescent="0.2">
      <c r="A52" s="41" t="s">
        <v>145</v>
      </c>
    </row>
    <row r="53" spans="1:1" x14ac:dyDescent="0.2">
      <c r="A53" s="41" t="s">
        <v>146</v>
      </c>
    </row>
    <row r="54" spans="1:1" x14ac:dyDescent="0.2">
      <c r="A54" s="41" t="s">
        <v>147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2018-07-14T22:21:14Z</cp:lastPrinted>
  <dcterms:created xsi:type="dcterms:W3CDTF">2014-02-10T03:37:14Z</dcterms:created>
  <dcterms:modified xsi:type="dcterms:W3CDTF">2023-08-11T19:19:32Z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